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чий стол\30.07.2021\_готово\L_Che381_20\"/>
    </mc:Choice>
  </mc:AlternateContent>
  <bookViews>
    <workbookView xWindow="-15" yWindow="-15" windowWidth="14325" windowHeight="10140"/>
  </bookViews>
  <sheets>
    <sheet name="Форма к заполнению" sheetId="5" r:id="rId1"/>
    <sheet name="!Рабочий лист!" sheetId="2" r:id="rId2"/>
  </sheets>
  <definedNames>
    <definedName name="_xlnm.Print_Area" localSheetId="0">'Форма к заполнению'!$A$1:$S$48</definedName>
    <definedName name="Потребители">'!Рабочий лист!'!$C$4:$C$9</definedName>
  </definedNames>
  <calcPr calcId="162913"/>
</workbook>
</file>

<file path=xl/calcChain.xml><?xml version="1.0" encoding="utf-8"?>
<calcChain xmlns="http://schemas.openxmlformats.org/spreadsheetml/2006/main">
  <c r="Q10" i="5" l="1"/>
  <c r="P10" i="5"/>
  <c r="N10" i="5"/>
  <c r="M10" i="5"/>
  <c r="L10" i="5"/>
  <c r="K10" i="5"/>
  <c r="J10" i="5"/>
  <c r="I10" i="5"/>
  <c r="H10" i="5"/>
  <c r="G10" i="5"/>
  <c r="Q33" i="5"/>
  <c r="P33" i="5"/>
  <c r="N33" i="5"/>
  <c r="M33" i="5"/>
  <c r="L33" i="5"/>
  <c r="K33" i="5"/>
  <c r="J33" i="5"/>
  <c r="I33" i="5"/>
  <c r="H33" i="5"/>
  <c r="G33" i="5"/>
  <c r="Q22" i="5"/>
  <c r="P22" i="5"/>
  <c r="N22" i="5"/>
  <c r="M22" i="5"/>
  <c r="L22" i="5"/>
  <c r="K22" i="5"/>
  <c r="J22" i="5"/>
  <c r="I22" i="5"/>
  <c r="H22" i="5"/>
  <c r="G22" i="5"/>
  <c r="Q11" i="5"/>
  <c r="P11" i="5"/>
  <c r="N11" i="5"/>
  <c r="M11" i="5"/>
  <c r="L11" i="5"/>
  <c r="K11" i="5"/>
  <c r="J11" i="5"/>
  <c r="H11" i="5"/>
  <c r="G11" i="5"/>
  <c r="I11" i="5"/>
  <c r="Q44" i="5" l="1"/>
  <c r="P44" i="5"/>
  <c r="I44" i="5"/>
  <c r="K44" i="5" l="1"/>
  <c r="M44" i="5"/>
  <c r="H44" i="5"/>
  <c r="G44" i="5"/>
  <c r="J44" i="5"/>
  <c r="N44" i="5"/>
  <c r="L44" i="5" l="1"/>
</calcChain>
</file>

<file path=xl/sharedStrings.xml><?xml version="1.0" encoding="utf-8"?>
<sst xmlns="http://schemas.openxmlformats.org/spreadsheetml/2006/main" count="175" uniqueCount="47">
  <si>
    <t>№ п/п</t>
  </si>
  <si>
    <t>РЭС</t>
  </si>
  <si>
    <t>Наименование ПС, ТП, КТП</t>
  </si>
  <si>
    <t>Наименование фидера, на котором организуется учет</t>
  </si>
  <si>
    <t>Наименование титула согласно ИПР</t>
  </si>
  <si>
    <t>Кол-во</t>
  </si>
  <si>
    <t>Освоение, тыс.руб.</t>
  </si>
  <si>
    <t>Освоение, 
тыс. руб.</t>
  </si>
  <si>
    <t>Юридические лица</t>
  </si>
  <si>
    <t>Ввода в многоквартирные дома</t>
  </si>
  <si>
    <t>Физические лица (многоквартирные дома)</t>
  </si>
  <si>
    <t>Физические лица (частные домовладения)</t>
  </si>
  <si>
    <t>Бесхозные сети</t>
  </si>
  <si>
    <t>Технический учет</t>
  </si>
  <si>
    <t>ИТОГО:</t>
  </si>
  <si>
    <t>ВН</t>
  </si>
  <si>
    <t>СН1</t>
  </si>
  <si>
    <t>СН2</t>
  </si>
  <si>
    <t>НН</t>
  </si>
  <si>
    <t>млн.кВтч</t>
  </si>
  <si>
    <t>млн.руб.</t>
  </si>
  <si>
    <t>Наименование оборудования</t>
  </si>
  <si>
    <t>Уровни напряжения с указанием потребителей **</t>
  </si>
  <si>
    <t>Эффект от реализации проекта ***</t>
  </si>
  <si>
    <t>Включение приборов учета в систему сбора и передачи данных</t>
  </si>
  <si>
    <t>* в столбцах 7-14 указывается установка приборов учета без учета их включения в систему сбора и передачи данных. Включение в систему указывается отдельно в столбцах 15-17. 
Сумма данных в столбцах 7-17 должна быть соответственно равна титулу инвестиционной программы "Установка приборов учета" по соответствующему классу напряжения.
Для ранее установленных приборов учета (титул в инвестпрограмме "Включение приборов учета в систему сбора и передачи данных") заполняются соответственно только столбцы 15-17.</t>
  </si>
  <si>
    <t>Установка приборов учета (без учета включения в систему сбора и передачи данных)*</t>
  </si>
  <si>
    <t>** тип потребителей следует выбрать из выпадающего списка, который возникает при установке курсора на пустую ячейку столбца №7 (в формате Excel, разработанном Минэнерго России).</t>
  </si>
  <si>
    <t>*** эффект следует указывать в целом по титулу ИПР. Если инвестиционный проект (закупочная процедура) включает в себя несколько титулов ИПР, то эффект указывается в целом по проекту.</t>
  </si>
  <si>
    <t>УСПД</t>
  </si>
  <si>
    <t>3 ф. косв.вкл.</t>
  </si>
  <si>
    <t>3 ф.полукосв.вкл.</t>
  </si>
  <si>
    <t>3ф.пр.вкл.</t>
  </si>
  <si>
    <t>1 фазный</t>
  </si>
  <si>
    <t>Программа снижения потерь АО "Чеченэнерго"</t>
  </si>
  <si>
    <t>Аргунские ГЭС</t>
  </si>
  <si>
    <t>ПС 110кВ АКХП</t>
  </si>
  <si>
    <t>3</t>
  </si>
  <si>
    <t>5</t>
  </si>
  <si>
    <t>7</t>
  </si>
  <si>
    <t>ПС 110кВ Аргунская ТЭЦ</t>
  </si>
  <si>
    <t>1</t>
  </si>
  <si>
    <t>16</t>
  </si>
  <si>
    <t>17</t>
  </si>
  <si>
    <t>18</t>
  </si>
  <si>
    <t>19</t>
  </si>
  <si>
    <t>Создание автоматизированной системы учета электроэнергии, реализуемое в рамках инвестиционной программы 
Аргунских ГЭС АО "Чеченэнерго" на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</si>
</sst>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₽&quot;_-;\-* #,##0.00\ &quot;₽&quot;_-;_-* &quot;-&quot;??\ &quot;₽&quot;_-;_-@_-"/>
    <numFmt numFmtId="164" formatCode="_-* #,##0.00\ _₽_-;\-* #,##0.00\ _₽_-;_-* &quot;-&quot;??\ _₽_-;_-@_-"/>
    <numFmt numFmtId="165" formatCode="0.000"/>
    <numFmt numFmtId="166" formatCode="#,##0.0000"/>
    <numFmt numFmtId="167" formatCode="0.00000"/>
    <numFmt numFmtId="168" formatCode="#,##0.000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lightUp">
        <bgColor rgb="FF80808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81">
    <xf numFmtId="0" fontId="0" fillId="0" borderId="0" xfId="0"/>
    <xf numFmtId="165" fontId="0" fillId="0" borderId="0" xfId="0" applyNumberFormat="1"/>
    <xf numFmtId="0" fontId="0" fillId="0" borderId="0" xfId="0" applyFill="1"/>
    <xf numFmtId="0" fontId="1" fillId="0" borderId="2" xfId="0" applyFont="1" applyFill="1" applyBorder="1" applyAlignment="1">
      <alignment horizontal="center" vertical="center" wrapText="1"/>
    </xf>
    <xf numFmtId="167" fontId="0" fillId="0" borderId="0" xfId="0" applyNumberFormat="1"/>
    <xf numFmtId="0" fontId="2" fillId="0" borderId="0" xfId="0" applyFont="1"/>
    <xf numFmtId="0" fontId="2" fillId="0" borderId="0" xfId="0" applyFont="1" applyFill="1"/>
    <xf numFmtId="166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0" fontId="3" fillId="0" borderId="1" xfId="0" applyFont="1" applyBorder="1"/>
    <xf numFmtId="0" fontId="0" fillId="0" borderId="0" xfId="0" applyAlignment="1">
      <alignment horizontal="center"/>
    </xf>
    <xf numFmtId="4" fontId="0" fillId="0" borderId="0" xfId="0" applyNumberFormat="1"/>
    <xf numFmtId="0" fontId="1" fillId="0" borderId="1" xfId="0" applyFont="1" applyBorder="1"/>
    <xf numFmtId="0" fontId="4" fillId="0" borderId="0" xfId="0" applyFont="1" applyAlignment="1">
      <alignment horizontal="left"/>
    </xf>
    <xf numFmtId="168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0" fontId="1" fillId="0" borderId="3" xfId="0" applyFont="1" applyBorder="1" applyAlignment="1">
      <alignment horizontal="center" vertical="center"/>
    </xf>
    <xf numFmtId="164" fontId="0" fillId="0" borderId="0" xfId="1" applyNumberFormat="1" applyFont="1"/>
    <xf numFmtId="2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3" fillId="0" borderId="1" xfId="0" applyNumberFormat="1" applyFont="1" applyBorder="1" applyAlignment="1">
      <alignment horizontal="right" vertical="center"/>
    </xf>
    <xf numFmtId="1" fontId="3" fillId="0" borderId="1" xfId="0" applyNumberFormat="1" applyFont="1" applyBorder="1" applyAlignment="1">
      <alignment horizontal="right" vertical="center" wrapText="1"/>
    </xf>
    <xf numFmtId="2" fontId="0" fillId="0" borderId="0" xfId="0" applyNumberFormat="1"/>
    <xf numFmtId="2" fontId="2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0" fillId="0" borderId="0" xfId="0" applyNumberFormat="1"/>
    <xf numFmtId="0" fontId="1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right" vertical="center"/>
    </xf>
    <xf numFmtId="2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/>
    <xf numFmtId="2" fontId="1" fillId="0" borderId="1" xfId="0" applyNumberFormat="1" applyFont="1" applyFill="1" applyBorder="1"/>
    <xf numFmtId="165" fontId="1" fillId="0" borderId="1" xfId="0" applyNumberFormat="1" applyFont="1" applyFill="1" applyBorder="1"/>
    <xf numFmtId="0" fontId="3" fillId="0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/>
    <xf numFmtId="0" fontId="5" fillId="0" borderId="1" xfId="0" applyFont="1" applyBorder="1"/>
    <xf numFmtId="1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/>
    <xf numFmtId="165" fontId="1" fillId="0" borderId="1" xfId="0" applyNumberFormat="1" applyFont="1" applyBorder="1"/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tabSelected="1" zoomScale="70" zoomScaleNormal="70" zoomScaleSheetLayoutView="80" workbookViewId="0">
      <pane ySplit="6" topLeftCell="A7" activePane="bottomLeft" state="frozen"/>
      <selection pane="bottomLeft" activeCell="A7" sqref="A7:A43"/>
    </sheetView>
  </sheetViews>
  <sheetFormatPr defaultRowHeight="15" x14ac:dyDescent="0.25"/>
  <cols>
    <col min="1" max="1" width="5.28515625" style="11" customWidth="1"/>
    <col min="2" max="2" width="17.42578125" customWidth="1"/>
    <col min="3" max="3" width="22.42578125" customWidth="1"/>
    <col min="4" max="4" width="26.28515625" bestFit="1" customWidth="1"/>
    <col min="5" max="5" width="14.28515625" customWidth="1"/>
    <col min="6" max="6" width="25.42578125" customWidth="1"/>
    <col min="7" max="7" width="9.42578125" customWidth="1"/>
    <col min="8" max="8" width="10.7109375" customWidth="1"/>
    <col min="9" max="9" width="7.5703125" customWidth="1"/>
    <col min="10" max="10" width="10.42578125" customWidth="1"/>
    <col min="11" max="11" width="7.5703125" style="2" customWidth="1"/>
    <col min="12" max="12" width="10.42578125" customWidth="1"/>
    <col min="13" max="13" width="9.28515625" customWidth="1"/>
    <col min="14" max="14" width="10.85546875" customWidth="1"/>
    <col min="15" max="15" width="19.28515625" customWidth="1"/>
    <col min="16" max="16" width="10.42578125" customWidth="1"/>
    <col min="17" max="17" width="13.85546875" customWidth="1"/>
    <col min="18" max="18" width="10.42578125" style="1" customWidth="1"/>
    <col min="19" max="19" width="9.140625" style="1" customWidth="1"/>
    <col min="20" max="20" width="11.42578125" bestFit="1" customWidth="1"/>
    <col min="22" max="22" width="10.5703125" bestFit="1" customWidth="1"/>
  </cols>
  <sheetData>
    <row r="1" spans="1:22" ht="39" customHeight="1" x14ac:dyDescent="0.25">
      <c r="A1" s="62" t="s">
        <v>46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4"/>
      <c r="S1" s="64"/>
    </row>
    <row r="2" spans="1:22" ht="15.75" thickBot="1" x14ac:dyDescent="0.3">
      <c r="A2" s="39"/>
      <c r="B2" s="5"/>
      <c r="C2" s="5"/>
      <c r="D2" s="5"/>
      <c r="E2" s="5"/>
      <c r="F2" s="5"/>
      <c r="G2" s="5"/>
      <c r="H2" s="5"/>
      <c r="I2" s="5"/>
      <c r="J2" s="5"/>
      <c r="K2" s="6"/>
      <c r="L2" s="5"/>
      <c r="M2" s="5"/>
      <c r="N2" s="5"/>
      <c r="O2" s="5"/>
      <c r="P2" s="5"/>
      <c r="Q2" s="5"/>
      <c r="R2" s="8"/>
      <c r="S2" s="8"/>
    </row>
    <row r="3" spans="1:22" ht="26.25" customHeight="1" thickBot="1" x14ac:dyDescent="0.3">
      <c r="A3" s="68" t="s">
        <v>0</v>
      </c>
      <c r="B3" s="73" t="s">
        <v>4</v>
      </c>
      <c r="C3" s="75" t="s">
        <v>1</v>
      </c>
      <c r="D3" s="52" t="s">
        <v>2</v>
      </c>
      <c r="E3" s="52" t="s">
        <v>3</v>
      </c>
      <c r="F3" s="52" t="s">
        <v>22</v>
      </c>
      <c r="G3" s="52" t="s">
        <v>26</v>
      </c>
      <c r="H3" s="52"/>
      <c r="I3" s="52"/>
      <c r="J3" s="52"/>
      <c r="K3" s="52"/>
      <c r="L3" s="52"/>
      <c r="M3" s="52"/>
      <c r="N3" s="52"/>
      <c r="O3" s="52" t="s">
        <v>24</v>
      </c>
      <c r="P3" s="67"/>
      <c r="Q3" s="67"/>
      <c r="R3" s="71" t="s">
        <v>23</v>
      </c>
      <c r="S3" s="72"/>
    </row>
    <row r="4" spans="1:22" ht="25.5" customHeight="1" thickBot="1" x14ac:dyDescent="0.3">
      <c r="A4" s="69"/>
      <c r="B4" s="73"/>
      <c r="C4" s="75"/>
      <c r="D4" s="52"/>
      <c r="E4" s="52"/>
      <c r="F4" s="52"/>
      <c r="G4" s="52" t="s">
        <v>30</v>
      </c>
      <c r="H4" s="52"/>
      <c r="I4" s="52" t="s">
        <v>31</v>
      </c>
      <c r="J4" s="52"/>
      <c r="K4" s="52" t="s">
        <v>32</v>
      </c>
      <c r="L4" s="52"/>
      <c r="M4" s="52" t="s">
        <v>33</v>
      </c>
      <c r="N4" s="52"/>
      <c r="O4" s="52"/>
      <c r="P4" s="67"/>
      <c r="Q4" s="67"/>
      <c r="R4" s="72"/>
      <c r="S4" s="72"/>
    </row>
    <row r="5" spans="1:22" ht="30" customHeight="1" thickBot="1" x14ac:dyDescent="0.3">
      <c r="A5" s="70"/>
      <c r="B5" s="74"/>
      <c r="C5" s="74"/>
      <c r="D5" s="74"/>
      <c r="E5" s="74"/>
      <c r="F5" s="74"/>
      <c r="G5" s="38" t="s">
        <v>5</v>
      </c>
      <c r="H5" s="38" t="s">
        <v>6</v>
      </c>
      <c r="I5" s="38" t="s">
        <v>5</v>
      </c>
      <c r="J5" s="38" t="s">
        <v>6</v>
      </c>
      <c r="K5" s="3" t="s">
        <v>5</v>
      </c>
      <c r="L5" s="38" t="s">
        <v>6</v>
      </c>
      <c r="M5" s="38" t="s">
        <v>5</v>
      </c>
      <c r="N5" s="38" t="s">
        <v>6</v>
      </c>
      <c r="O5" s="38" t="s">
        <v>21</v>
      </c>
      <c r="P5" s="38" t="s">
        <v>5</v>
      </c>
      <c r="Q5" s="38" t="s">
        <v>7</v>
      </c>
      <c r="R5" s="42" t="s">
        <v>19</v>
      </c>
      <c r="S5" s="42" t="s">
        <v>20</v>
      </c>
    </row>
    <row r="6" spans="1:22" x14ac:dyDescent="0.25">
      <c r="A6" s="22">
        <v>1</v>
      </c>
      <c r="B6" s="22">
        <v>2</v>
      </c>
      <c r="C6" s="22">
        <v>3</v>
      </c>
      <c r="D6" s="41">
        <v>4</v>
      </c>
      <c r="E6" s="41">
        <v>5</v>
      </c>
      <c r="F6" s="41">
        <v>6</v>
      </c>
      <c r="G6" s="41">
        <v>7</v>
      </c>
      <c r="H6" s="41">
        <v>8</v>
      </c>
      <c r="I6" s="41">
        <v>9</v>
      </c>
      <c r="J6" s="41">
        <v>10</v>
      </c>
      <c r="K6" s="32">
        <v>11</v>
      </c>
      <c r="L6" s="41">
        <v>12</v>
      </c>
      <c r="M6" s="41">
        <v>13</v>
      </c>
      <c r="N6" s="41">
        <v>14</v>
      </c>
      <c r="O6" s="41">
        <v>15</v>
      </c>
      <c r="P6" s="41">
        <v>16</v>
      </c>
      <c r="Q6" s="41">
        <v>17</v>
      </c>
      <c r="R6" s="33">
        <v>18</v>
      </c>
      <c r="S6" s="33">
        <v>19</v>
      </c>
    </row>
    <row r="7" spans="1:22" s="2" customFormat="1" ht="15" customHeight="1" x14ac:dyDescent="0.25">
      <c r="A7" s="56">
        <v>1</v>
      </c>
      <c r="B7" s="53" t="s">
        <v>34</v>
      </c>
      <c r="C7" s="43"/>
      <c r="D7" s="43"/>
      <c r="E7" s="43"/>
      <c r="F7" s="44" t="s">
        <v>15</v>
      </c>
      <c r="G7" s="45">
        <v>0</v>
      </c>
      <c r="H7" s="46">
        <v>0</v>
      </c>
      <c r="I7" s="47">
        <v>0</v>
      </c>
      <c r="J7" s="46">
        <v>0</v>
      </c>
      <c r="K7" s="47">
        <v>0</v>
      </c>
      <c r="L7" s="46">
        <v>0</v>
      </c>
      <c r="M7" s="47">
        <v>0</v>
      </c>
      <c r="N7" s="46">
        <v>0</v>
      </c>
      <c r="O7" s="48"/>
      <c r="P7" s="48">
        <v>0</v>
      </c>
      <c r="Q7" s="49">
        <v>0</v>
      </c>
      <c r="R7" s="50"/>
      <c r="S7" s="50"/>
    </row>
    <row r="8" spans="1:22" s="2" customFormat="1" x14ac:dyDescent="0.25">
      <c r="A8" s="57"/>
      <c r="B8" s="54"/>
      <c r="C8" s="51"/>
      <c r="D8" s="51"/>
      <c r="E8" s="43"/>
      <c r="F8" s="44" t="s">
        <v>16</v>
      </c>
      <c r="G8" s="47">
        <v>0</v>
      </c>
      <c r="H8" s="46">
        <v>0</v>
      </c>
      <c r="I8" s="47">
        <v>0</v>
      </c>
      <c r="J8" s="46">
        <v>0</v>
      </c>
      <c r="K8" s="47">
        <v>0</v>
      </c>
      <c r="L8" s="46">
        <v>0</v>
      </c>
      <c r="M8" s="47">
        <v>0</v>
      </c>
      <c r="N8" s="46">
        <v>0</v>
      </c>
      <c r="O8" s="48"/>
      <c r="P8" s="47">
        <v>0</v>
      </c>
      <c r="Q8" s="46">
        <v>0</v>
      </c>
      <c r="R8" s="50"/>
      <c r="S8" s="50"/>
    </row>
    <row r="9" spans="1:22" s="2" customFormat="1" x14ac:dyDescent="0.25">
      <c r="A9" s="57"/>
      <c r="B9" s="54"/>
      <c r="C9" s="51"/>
      <c r="D9" s="51"/>
      <c r="E9" s="43"/>
      <c r="F9" s="44" t="s">
        <v>17</v>
      </c>
      <c r="G9" s="47">
        <v>0</v>
      </c>
      <c r="H9" s="46">
        <v>0</v>
      </c>
      <c r="I9" s="47">
        <v>0</v>
      </c>
      <c r="J9" s="46">
        <v>0</v>
      </c>
      <c r="K9" s="47">
        <v>0</v>
      </c>
      <c r="L9" s="46">
        <v>0</v>
      </c>
      <c r="M9" s="47">
        <v>0</v>
      </c>
      <c r="N9" s="46">
        <v>0</v>
      </c>
      <c r="O9" s="48"/>
      <c r="P9" s="47">
        <v>0</v>
      </c>
      <c r="Q9" s="46">
        <v>0</v>
      </c>
      <c r="R9" s="50"/>
      <c r="S9" s="50"/>
    </row>
    <row r="10" spans="1:22" s="2" customFormat="1" x14ac:dyDescent="0.25">
      <c r="A10" s="57"/>
      <c r="B10" s="54"/>
      <c r="C10" s="51"/>
      <c r="D10" s="51"/>
      <c r="E10" s="43"/>
      <c r="F10" s="44" t="s">
        <v>18</v>
      </c>
      <c r="G10" s="46">
        <f>G11+G22+G33</f>
        <v>0</v>
      </c>
      <c r="H10" s="46">
        <f t="shared" ref="H10:Q10" si="0">H11+H22+H33</f>
        <v>0</v>
      </c>
      <c r="I10" s="45">
        <f t="shared" si="0"/>
        <v>115</v>
      </c>
      <c r="J10" s="46">
        <f t="shared" si="0"/>
        <v>3720.2721801976099</v>
      </c>
      <c r="K10" s="45">
        <f t="shared" si="0"/>
        <v>318</v>
      </c>
      <c r="L10" s="46">
        <f t="shared" si="0"/>
        <v>9027.1730061063718</v>
      </c>
      <c r="M10" s="45">
        <f t="shared" si="0"/>
        <v>5586</v>
      </c>
      <c r="N10" s="46">
        <f t="shared" si="0"/>
        <v>99465.168014283103</v>
      </c>
      <c r="O10" s="46"/>
      <c r="P10" s="45">
        <f t="shared" si="0"/>
        <v>96</v>
      </c>
      <c r="Q10" s="46">
        <f t="shared" si="0"/>
        <v>11460.495129412959</v>
      </c>
      <c r="R10" s="47"/>
      <c r="S10" s="47"/>
    </row>
    <row r="11" spans="1:22" ht="25.5" x14ac:dyDescent="0.25">
      <c r="A11" s="57"/>
      <c r="B11" s="54"/>
      <c r="C11" s="13"/>
      <c r="D11" s="13"/>
      <c r="E11" s="13"/>
      <c r="F11" s="16" t="s">
        <v>11</v>
      </c>
      <c r="G11" s="19">
        <f t="shared" ref="G11:H11" si="1">SUM(G12:G21)</f>
        <v>0</v>
      </c>
      <c r="H11" s="19">
        <f t="shared" si="1"/>
        <v>0</v>
      </c>
      <c r="I11" s="19">
        <f>SUM(I12:I21)</f>
        <v>0</v>
      </c>
      <c r="J11" s="19">
        <f t="shared" ref="J11:Q11" si="2">SUM(J12:J21)</f>
        <v>0</v>
      </c>
      <c r="K11" s="19">
        <f t="shared" si="2"/>
        <v>273</v>
      </c>
      <c r="L11" s="19">
        <f t="shared" si="2"/>
        <v>7749.7428637328285</v>
      </c>
      <c r="M11" s="19">
        <f t="shared" si="2"/>
        <v>5169</v>
      </c>
      <c r="N11" s="19">
        <f t="shared" si="2"/>
        <v>92040.00241063899</v>
      </c>
      <c r="O11" s="79"/>
      <c r="P11" s="25">
        <f t="shared" si="2"/>
        <v>0</v>
      </c>
      <c r="Q11" s="25">
        <f t="shared" si="2"/>
        <v>0</v>
      </c>
      <c r="R11" s="80"/>
      <c r="S11" s="80"/>
    </row>
    <row r="12" spans="1:22" ht="25.5" x14ac:dyDescent="0.25">
      <c r="A12" s="57"/>
      <c r="B12" s="54"/>
      <c r="C12" s="76" t="s">
        <v>35</v>
      </c>
      <c r="D12" s="10" t="s">
        <v>36</v>
      </c>
      <c r="E12" s="30" t="s">
        <v>37</v>
      </c>
      <c r="F12" s="18" t="s">
        <v>11</v>
      </c>
      <c r="G12" s="20"/>
      <c r="H12" s="20"/>
      <c r="I12" s="26"/>
      <c r="J12" s="20">
        <v>0</v>
      </c>
      <c r="K12" s="26">
        <v>39</v>
      </c>
      <c r="L12" s="20">
        <v>1107.106123390404</v>
      </c>
      <c r="M12" s="26">
        <v>1456</v>
      </c>
      <c r="N12" s="20">
        <v>25925.758078910883</v>
      </c>
      <c r="O12" s="21"/>
      <c r="P12" s="27"/>
      <c r="Q12" s="20"/>
      <c r="R12" s="17"/>
      <c r="S12" s="17"/>
      <c r="V12" s="31"/>
    </row>
    <row r="13" spans="1:22" ht="25.5" x14ac:dyDescent="0.25">
      <c r="A13" s="57"/>
      <c r="B13" s="54"/>
      <c r="C13" s="76" t="s">
        <v>35</v>
      </c>
      <c r="D13" s="10" t="s">
        <v>36</v>
      </c>
      <c r="E13" s="30" t="s">
        <v>38</v>
      </c>
      <c r="F13" s="18" t="s">
        <v>11</v>
      </c>
      <c r="G13" s="20"/>
      <c r="H13" s="20"/>
      <c r="I13" s="26"/>
      <c r="J13" s="20">
        <v>0</v>
      </c>
      <c r="K13" s="26">
        <v>0</v>
      </c>
      <c r="L13" s="20">
        <v>0</v>
      </c>
      <c r="M13" s="26">
        <v>0</v>
      </c>
      <c r="N13" s="20">
        <v>0</v>
      </c>
      <c r="O13" s="21"/>
      <c r="P13" s="27"/>
      <c r="Q13" s="20"/>
      <c r="R13" s="17"/>
      <c r="S13" s="17"/>
      <c r="V13" s="31"/>
    </row>
    <row r="14" spans="1:22" ht="25.5" x14ac:dyDescent="0.25">
      <c r="A14" s="57"/>
      <c r="B14" s="54"/>
      <c r="C14" s="76" t="s">
        <v>35</v>
      </c>
      <c r="D14" s="10" t="s">
        <v>36</v>
      </c>
      <c r="E14" s="30" t="s">
        <v>39</v>
      </c>
      <c r="F14" s="18" t="s">
        <v>11</v>
      </c>
      <c r="G14" s="20"/>
      <c r="H14" s="20"/>
      <c r="I14" s="26"/>
      <c r="J14" s="20">
        <v>0</v>
      </c>
      <c r="K14" s="26">
        <v>60</v>
      </c>
      <c r="L14" s="20">
        <v>1703.2401898313908</v>
      </c>
      <c r="M14" s="26">
        <v>1149</v>
      </c>
      <c r="N14" s="20">
        <v>20459.269253206458</v>
      </c>
      <c r="O14" s="21"/>
      <c r="P14" s="27"/>
      <c r="Q14" s="20"/>
      <c r="R14" s="17"/>
      <c r="S14" s="17"/>
      <c r="V14" s="31"/>
    </row>
    <row r="15" spans="1:22" ht="25.5" x14ac:dyDescent="0.25">
      <c r="A15" s="57"/>
      <c r="B15" s="54"/>
      <c r="C15" s="76" t="s">
        <v>35</v>
      </c>
      <c r="D15" s="10" t="s">
        <v>40</v>
      </c>
      <c r="E15" s="30" t="s">
        <v>41</v>
      </c>
      <c r="F15" s="18" t="s">
        <v>11</v>
      </c>
      <c r="G15" s="20"/>
      <c r="H15" s="20"/>
      <c r="I15" s="26"/>
      <c r="J15" s="20">
        <v>0</v>
      </c>
      <c r="K15" s="26">
        <v>4</v>
      </c>
      <c r="L15" s="20">
        <v>113.54934598875938</v>
      </c>
      <c r="M15" s="26">
        <v>161</v>
      </c>
      <c r="N15" s="20">
        <v>2866.7905568026454</v>
      </c>
      <c r="O15" s="21"/>
      <c r="P15" s="27"/>
      <c r="Q15" s="20"/>
      <c r="R15" s="17"/>
      <c r="S15" s="17"/>
      <c r="V15" s="31"/>
    </row>
    <row r="16" spans="1:22" ht="25.5" x14ac:dyDescent="0.25">
      <c r="A16" s="57"/>
      <c r="B16" s="54"/>
      <c r="C16" s="76" t="s">
        <v>35</v>
      </c>
      <c r="D16" s="10" t="s">
        <v>40</v>
      </c>
      <c r="E16" s="30" t="s">
        <v>42</v>
      </c>
      <c r="F16" s="18" t="s">
        <v>11</v>
      </c>
      <c r="G16" s="20"/>
      <c r="H16" s="20"/>
      <c r="I16" s="26"/>
      <c r="J16" s="20">
        <v>0</v>
      </c>
      <c r="K16" s="26">
        <v>30</v>
      </c>
      <c r="L16" s="20">
        <v>851.6200949156954</v>
      </c>
      <c r="M16" s="26">
        <v>453</v>
      </c>
      <c r="N16" s="20">
        <v>8066.1870946062018</v>
      </c>
      <c r="O16" s="21"/>
      <c r="P16" s="27"/>
      <c r="Q16" s="20"/>
      <c r="R16" s="17"/>
      <c r="S16" s="17"/>
      <c r="V16" s="31"/>
    </row>
    <row r="17" spans="1:26" ht="25.5" x14ac:dyDescent="0.25">
      <c r="A17" s="57"/>
      <c r="B17" s="54"/>
      <c r="C17" s="76" t="s">
        <v>35</v>
      </c>
      <c r="D17" s="10" t="s">
        <v>40</v>
      </c>
      <c r="E17" s="30" t="s">
        <v>43</v>
      </c>
      <c r="F17" s="18" t="s">
        <v>11</v>
      </c>
      <c r="G17" s="20"/>
      <c r="H17" s="20"/>
      <c r="I17" s="26"/>
      <c r="J17" s="20">
        <v>0</v>
      </c>
      <c r="K17" s="26">
        <v>48</v>
      </c>
      <c r="L17" s="20">
        <v>1362.5921518651126</v>
      </c>
      <c r="M17" s="26">
        <v>338</v>
      </c>
      <c r="N17" s="20">
        <v>6018.4795540328832</v>
      </c>
      <c r="O17" s="21"/>
      <c r="P17" s="27"/>
      <c r="Q17" s="20"/>
      <c r="R17" s="17"/>
      <c r="S17" s="17"/>
      <c r="V17" s="31"/>
    </row>
    <row r="18" spans="1:26" ht="25.5" x14ac:dyDescent="0.25">
      <c r="A18" s="57"/>
      <c r="B18" s="54"/>
      <c r="C18" s="76" t="s">
        <v>35</v>
      </c>
      <c r="D18" s="10" t="s">
        <v>40</v>
      </c>
      <c r="E18" s="30" t="s">
        <v>44</v>
      </c>
      <c r="F18" s="18" t="s">
        <v>11</v>
      </c>
      <c r="G18" s="20"/>
      <c r="H18" s="20"/>
      <c r="I18" s="26"/>
      <c r="J18" s="20">
        <v>0</v>
      </c>
      <c r="K18" s="26">
        <v>43</v>
      </c>
      <c r="L18" s="20">
        <v>1220.6554693791634</v>
      </c>
      <c r="M18" s="26">
        <v>167</v>
      </c>
      <c r="N18" s="20">
        <v>2973.6274719629928</v>
      </c>
      <c r="O18" s="21"/>
      <c r="P18" s="27"/>
      <c r="Q18" s="20"/>
      <c r="R18" s="17"/>
      <c r="S18" s="17"/>
      <c r="V18" s="31"/>
    </row>
    <row r="19" spans="1:26" ht="25.5" x14ac:dyDescent="0.25">
      <c r="A19" s="57"/>
      <c r="B19" s="54"/>
      <c r="C19" s="76" t="s">
        <v>35</v>
      </c>
      <c r="D19" s="10" t="s">
        <v>40</v>
      </c>
      <c r="E19" s="30" t="s">
        <v>45</v>
      </c>
      <c r="F19" s="18" t="s">
        <v>11</v>
      </c>
      <c r="G19" s="20"/>
      <c r="H19" s="20"/>
      <c r="I19" s="26"/>
      <c r="J19" s="20">
        <v>0</v>
      </c>
      <c r="K19" s="26">
        <v>47</v>
      </c>
      <c r="L19" s="20">
        <v>1334.2048153679227</v>
      </c>
      <c r="M19" s="26">
        <v>1420</v>
      </c>
      <c r="N19" s="20">
        <v>25284.736587948799</v>
      </c>
      <c r="O19" s="21"/>
      <c r="P19" s="27"/>
      <c r="Q19" s="20"/>
      <c r="R19" s="17"/>
      <c r="S19" s="17"/>
      <c r="V19" s="31"/>
    </row>
    <row r="20" spans="1:26" ht="25.5" x14ac:dyDescent="0.25">
      <c r="A20" s="57"/>
      <c r="B20" s="54"/>
      <c r="C20" s="76" t="s">
        <v>35</v>
      </c>
      <c r="D20" s="10" t="s">
        <v>40</v>
      </c>
      <c r="E20" s="30" t="s">
        <v>37</v>
      </c>
      <c r="F20" s="18" t="s">
        <v>11</v>
      </c>
      <c r="G20" s="20"/>
      <c r="H20" s="20"/>
      <c r="I20" s="26"/>
      <c r="J20" s="20">
        <v>0</v>
      </c>
      <c r="K20" s="26">
        <v>0</v>
      </c>
      <c r="L20" s="20">
        <v>0</v>
      </c>
      <c r="M20" s="26">
        <v>0</v>
      </c>
      <c r="N20" s="20">
        <v>0</v>
      </c>
      <c r="O20" s="21"/>
      <c r="P20" s="27"/>
      <c r="Q20" s="20"/>
      <c r="R20" s="17"/>
      <c r="S20" s="17"/>
      <c r="V20" s="31"/>
    </row>
    <row r="21" spans="1:26" ht="25.5" x14ac:dyDescent="0.25">
      <c r="A21" s="57"/>
      <c r="B21" s="54"/>
      <c r="C21" s="76" t="s">
        <v>35</v>
      </c>
      <c r="D21" s="10" t="s">
        <v>40</v>
      </c>
      <c r="E21" s="30" t="s">
        <v>39</v>
      </c>
      <c r="F21" s="18" t="s">
        <v>11</v>
      </c>
      <c r="G21" s="20"/>
      <c r="H21" s="20"/>
      <c r="I21" s="26"/>
      <c r="J21" s="20">
        <v>0</v>
      </c>
      <c r="K21" s="26">
        <v>2</v>
      </c>
      <c r="L21" s="20">
        <v>56.774672994379692</v>
      </c>
      <c r="M21" s="26">
        <v>25</v>
      </c>
      <c r="N21" s="20">
        <v>445.15381316811266</v>
      </c>
      <c r="O21" s="21"/>
      <c r="P21" s="27"/>
      <c r="Q21" s="20"/>
      <c r="R21" s="17"/>
      <c r="S21" s="17"/>
      <c r="V21" s="31"/>
      <c r="Z21" s="31"/>
    </row>
    <row r="22" spans="1:26" x14ac:dyDescent="0.25">
      <c r="A22" s="57"/>
      <c r="B22" s="54"/>
      <c r="C22" s="77"/>
      <c r="D22" s="13"/>
      <c r="E22" s="40"/>
      <c r="F22" s="16" t="s">
        <v>8</v>
      </c>
      <c r="G22" s="19">
        <f t="shared" ref="G22:Q22" si="3">SUM(G23:G32)</f>
        <v>0</v>
      </c>
      <c r="H22" s="19">
        <f t="shared" si="3"/>
        <v>0</v>
      </c>
      <c r="I22" s="78">
        <f t="shared" si="3"/>
        <v>115</v>
      </c>
      <c r="J22" s="19">
        <f t="shared" si="3"/>
        <v>3720.2721801976099</v>
      </c>
      <c r="K22" s="78">
        <f t="shared" si="3"/>
        <v>45</v>
      </c>
      <c r="L22" s="19">
        <f t="shared" si="3"/>
        <v>1277.430142373543</v>
      </c>
      <c r="M22" s="78">
        <f t="shared" si="3"/>
        <v>417</v>
      </c>
      <c r="N22" s="19">
        <f t="shared" si="3"/>
        <v>7425.1656036441191</v>
      </c>
      <c r="O22" s="79"/>
      <c r="P22" s="25">
        <f t="shared" si="3"/>
        <v>0</v>
      </c>
      <c r="Q22" s="19">
        <f t="shared" si="3"/>
        <v>0</v>
      </c>
      <c r="R22" s="80"/>
      <c r="S22" s="80"/>
      <c r="V22" s="31"/>
      <c r="Z22" s="31"/>
    </row>
    <row r="23" spans="1:26" x14ac:dyDescent="0.25">
      <c r="A23" s="57"/>
      <c r="B23" s="54"/>
      <c r="C23" s="76" t="s">
        <v>35</v>
      </c>
      <c r="D23" s="10" t="s">
        <v>36</v>
      </c>
      <c r="E23" s="30" t="s">
        <v>37</v>
      </c>
      <c r="F23" s="18" t="s">
        <v>8</v>
      </c>
      <c r="G23" s="20"/>
      <c r="H23" s="20"/>
      <c r="I23" s="26">
        <v>15</v>
      </c>
      <c r="J23" s="20">
        <v>485.2528930692535</v>
      </c>
      <c r="K23" s="26">
        <v>7</v>
      </c>
      <c r="L23" s="20">
        <v>198.71135548032893</v>
      </c>
      <c r="M23" s="26">
        <v>118</v>
      </c>
      <c r="N23" s="20">
        <v>2101.1259981534918</v>
      </c>
      <c r="O23" s="21"/>
      <c r="P23" s="27"/>
      <c r="Q23" s="20"/>
      <c r="R23" s="17"/>
      <c r="S23" s="17"/>
    </row>
    <row r="24" spans="1:26" x14ac:dyDescent="0.25">
      <c r="A24" s="57"/>
      <c r="B24" s="54"/>
      <c r="C24" s="76" t="s">
        <v>35</v>
      </c>
      <c r="D24" s="10" t="s">
        <v>36</v>
      </c>
      <c r="E24" s="30" t="s">
        <v>38</v>
      </c>
      <c r="F24" s="18" t="s">
        <v>8</v>
      </c>
      <c r="G24" s="20"/>
      <c r="H24" s="20"/>
      <c r="I24" s="26">
        <v>2</v>
      </c>
      <c r="J24" s="20">
        <v>64.700385742567136</v>
      </c>
      <c r="K24" s="26">
        <v>0</v>
      </c>
      <c r="L24" s="20">
        <v>0</v>
      </c>
      <c r="M24" s="26">
        <v>0</v>
      </c>
      <c r="N24" s="20">
        <v>0</v>
      </c>
      <c r="O24" s="21"/>
      <c r="P24" s="27"/>
      <c r="Q24" s="20"/>
      <c r="R24" s="17"/>
      <c r="S24" s="17"/>
    </row>
    <row r="25" spans="1:26" x14ac:dyDescent="0.25">
      <c r="A25" s="57"/>
      <c r="B25" s="54"/>
      <c r="C25" s="76" t="s">
        <v>35</v>
      </c>
      <c r="D25" s="10" t="s">
        <v>36</v>
      </c>
      <c r="E25" s="30" t="s">
        <v>39</v>
      </c>
      <c r="F25" s="18" t="s">
        <v>8</v>
      </c>
      <c r="G25" s="20"/>
      <c r="H25" s="20"/>
      <c r="I25" s="26">
        <v>33</v>
      </c>
      <c r="J25" s="20">
        <v>1067.5563647523577</v>
      </c>
      <c r="K25" s="26">
        <v>9</v>
      </c>
      <c r="L25" s="20">
        <v>255.4860284747086</v>
      </c>
      <c r="M25" s="26">
        <v>93</v>
      </c>
      <c r="N25" s="20">
        <v>1655.972184985379</v>
      </c>
      <c r="O25" s="21"/>
      <c r="P25" s="27"/>
      <c r="Q25" s="20"/>
      <c r="R25" s="17"/>
      <c r="S25" s="17"/>
    </row>
    <row r="26" spans="1:26" x14ac:dyDescent="0.25">
      <c r="A26" s="57"/>
      <c r="B26" s="54"/>
      <c r="C26" s="76" t="s">
        <v>35</v>
      </c>
      <c r="D26" s="10" t="s">
        <v>40</v>
      </c>
      <c r="E26" s="30" t="s">
        <v>41</v>
      </c>
      <c r="F26" s="18" t="s">
        <v>8</v>
      </c>
      <c r="G26" s="20"/>
      <c r="H26" s="20"/>
      <c r="I26" s="26">
        <v>10</v>
      </c>
      <c r="J26" s="20">
        <v>323.50192871283571</v>
      </c>
      <c r="K26" s="26">
        <v>1</v>
      </c>
      <c r="L26" s="20">
        <v>28.387336497189846</v>
      </c>
      <c r="M26" s="26">
        <v>13</v>
      </c>
      <c r="N26" s="20">
        <v>231.4799828474186</v>
      </c>
      <c r="O26" s="21"/>
      <c r="P26" s="27"/>
      <c r="Q26" s="20"/>
      <c r="R26" s="17"/>
      <c r="S26" s="17"/>
    </row>
    <row r="27" spans="1:26" x14ac:dyDescent="0.25">
      <c r="A27" s="57"/>
      <c r="B27" s="54"/>
      <c r="C27" s="76" t="s">
        <v>35</v>
      </c>
      <c r="D27" s="10" t="s">
        <v>40</v>
      </c>
      <c r="E27" s="30" t="s">
        <v>42</v>
      </c>
      <c r="F27" s="18" t="s">
        <v>8</v>
      </c>
      <c r="G27" s="20"/>
      <c r="H27" s="20"/>
      <c r="I27" s="26">
        <v>17</v>
      </c>
      <c r="J27" s="20">
        <v>549.95327881182061</v>
      </c>
      <c r="K27" s="26">
        <v>5</v>
      </c>
      <c r="L27" s="20">
        <v>141.93668248594923</v>
      </c>
      <c r="M27" s="26">
        <v>37</v>
      </c>
      <c r="N27" s="20">
        <v>658.82764348880676</v>
      </c>
      <c r="O27" s="21"/>
      <c r="P27" s="27"/>
      <c r="Q27" s="20"/>
      <c r="R27" s="17"/>
      <c r="S27" s="17"/>
    </row>
    <row r="28" spans="1:26" x14ac:dyDescent="0.25">
      <c r="A28" s="57"/>
      <c r="B28" s="54"/>
      <c r="C28" s="76" t="s">
        <v>35</v>
      </c>
      <c r="D28" s="10" t="s">
        <v>40</v>
      </c>
      <c r="E28" s="30" t="s">
        <v>43</v>
      </c>
      <c r="F28" s="18" t="s">
        <v>8</v>
      </c>
      <c r="G28" s="20"/>
      <c r="H28" s="20"/>
      <c r="I28" s="26">
        <v>15</v>
      </c>
      <c r="J28" s="20">
        <v>485.2528930692535</v>
      </c>
      <c r="K28" s="26">
        <v>8</v>
      </c>
      <c r="L28" s="20">
        <v>227.09869197751877</v>
      </c>
      <c r="M28" s="26">
        <v>27</v>
      </c>
      <c r="N28" s="20">
        <v>480.76611822156167</v>
      </c>
      <c r="O28" s="21"/>
      <c r="P28" s="27"/>
      <c r="Q28" s="20"/>
      <c r="R28" s="17"/>
      <c r="S28" s="17"/>
    </row>
    <row r="29" spans="1:26" x14ac:dyDescent="0.25">
      <c r="A29" s="57"/>
      <c r="B29" s="54"/>
      <c r="C29" s="76" t="s">
        <v>35</v>
      </c>
      <c r="D29" s="10" t="s">
        <v>40</v>
      </c>
      <c r="E29" s="30" t="s">
        <v>44</v>
      </c>
      <c r="F29" s="18" t="s">
        <v>8</v>
      </c>
      <c r="G29" s="20"/>
      <c r="H29" s="20"/>
      <c r="I29" s="26">
        <v>5</v>
      </c>
      <c r="J29" s="20">
        <v>161.75096435641785</v>
      </c>
      <c r="K29" s="26">
        <v>7</v>
      </c>
      <c r="L29" s="20">
        <v>198.71135548032893</v>
      </c>
      <c r="M29" s="26">
        <v>14</v>
      </c>
      <c r="N29" s="20">
        <v>249.2861353741431</v>
      </c>
      <c r="O29" s="21"/>
      <c r="P29" s="27"/>
      <c r="Q29" s="20"/>
      <c r="R29" s="17"/>
      <c r="S29" s="17"/>
    </row>
    <row r="30" spans="1:26" x14ac:dyDescent="0.25">
      <c r="A30" s="57"/>
      <c r="B30" s="54"/>
      <c r="C30" s="76" t="s">
        <v>35</v>
      </c>
      <c r="D30" s="10" t="s">
        <v>40</v>
      </c>
      <c r="E30" s="30" t="s">
        <v>45</v>
      </c>
      <c r="F30" s="18" t="s">
        <v>8</v>
      </c>
      <c r="G30" s="20"/>
      <c r="H30" s="20"/>
      <c r="I30" s="26">
        <v>17</v>
      </c>
      <c r="J30" s="20">
        <v>549.95327881182061</v>
      </c>
      <c r="K30" s="26">
        <v>8</v>
      </c>
      <c r="L30" s="20">
        <v>227.09869197751877</v>
      </c>
      <c r="M30" s="26">
        <v>115</v>
      </c>
      <c r="N30" s="20">
        <v>2047.7075405733183</v>
      </c>
      <c r="O30" s="21"/>
      <c r="P30" s="27"/>
      <c r="Q30" s="20"/>
      <c r="R30" s="17"/>
      <c r="S30" s="17"/>
    </row>
    <row r="31" spans="1:26" x14ac:dyDescent="0.25">
      <c r="A31" s="57"/>
      <c r="B31" s="54"/>
      <c r="C31" s="76" t="s">
        <v>35</v>
      </c>
      <c r="D31" s="10" t="s">
        <v>40</v>
      </c>
      <c r="E31" s="30" t="s">
        <v>37</v>
      </c>
      <c r="F31" s="18" t="s">
        <v>8</v>
      </c>
      <c r="G31" s="20"/>
      <c r="H31" s="20"/>
      <c r="I31" s="26">
        <v>0</v>
      </c>
      <c r="J31" s="20">
        <v>0</v>
      </c>
      <c r="K31" s="26">
        <v>0</v>
      </c>
      <c r="L31" s="20">
        <v>0</v>
      </c>
      <c r="M31" s="26">
        <v>0</v>
      </c>
      <c r="N31" s="20">
        <v>0</v>
      </c>
      <c r="O31" s="21"/>
      <c r="P31" s="27"/>
      <c r="Q31" s="20"/>
      <c r="R31" s="17"/>
      <c r="S31" s="17"/>
    </row>
    <row r="32" spans="1:26" x14ac:dyDescent="0.25">
      <c r="A32" s="57"/>
      <c r="B32" s="54"/>
      <c r="C32" s="76" t="s">
        <v>35</v>
      </c>
      <c r="D32" s="10" t="s">
        <v>40</v>
      </c>
      <c r="E32" s="30" t="s">
        <v>39</v>
      </c>
      <c r="F32" s="18" t="s">
        <v>8</v>
      </c>
      <c r="G32" s="20"/>
      <c r="H32" s="20"/>
      <c r="I32" s="26">
        <v>1</v>
      </c>
      <c r="J32" s="20">
        <v>32.350192871283568</v>
      </c>
      <c r="K32" s="26">
        <v>0</v>
      </c>
      <c r="L32" s="20">
        <v>0</v>
      </c>
      <c r="M32" s="26">
        <v>0</v>
      </c>
      <c r="N32" s="20">
        <v>0</v>
      </c>
      <c r="O32" s="21"/>
      <c r="P32" s="27"/>
      <c r="Q32" s="20"/>
      <c r="R32" s="17"/>
      <c r="S32" s="17"/>
    </row>
    <row r="33" spans="1:22" x14ac:dyDescent="0.25">
      <c r="A33" s="57"/>
      <c r="B33" s="54"/>
      <c r="C33" s="77"/>
      <c r="D33" s="13"/>
      <c r="E33" s="40"/>
      <c r="F33" s="16" t="s">
        <v>13</v>
      </c>
      <c r="G33" s="19">
        <f t="shared" ref="G33:Q33" si="4">SUM(G34:G43)</f>
        <v>0</v>
      </c>
      <c r="H33" s="19">
        <f t="shared" si="4"/>
        <v>0</v>
      </c>
      <c r="I33" s="78">
        <f t="shared" si="4"/>
        <v>0</v>
      </c>
      <c r="J33" s="19">
        <f t="shared" si="4"/>
        <v>0</v>
      </c>
      <c r="K33" s="78">
        <f t="shared" si="4"/>
        <v>0</v>
      </c>
      <c r="L33" s="19">
        <f t="shared" si="4"/>
        <v>0</v>
      </c>
      <c r="M33" s="78">
        <f t="shared" si="4"/>
        <v>0</v>
      </c>
      <c r="N33" s="19">
        <f t="shared" si="4"/>
        <v>0</v>
      </c>
      <c r="O33" s="79"/>
      <c r="P33" s="25">
        <f t="shared" si="4"/>
        <v>96</v>
      </c>
      <c r="Q33" s="19">
        <f t="shared" si="4"/>
        <v>11460.495129412959</v>
      </c>
      <c r="R33" s="80"/>
      <c r="S33" s="80"/>
    </row>
    <row r="34" spans="1:22" x14ac:dyDescent="0.25">
      <c r="A34" s="57"/>
      <c r="B34" s="54"/>
      <c r="C34" s="76" t="s">
        <v>35</v>
      </c>
      <c r="D34" s="10" t="s">
        <v>36</v>
      </c>
      <c r="E34" s="30" t="s">
        <v>37</v>
      </c>
      <c r="F34" s="18" t="s">
        <v>13</v>
      </c>
      <c r="G34" s="20"/>
      <c r="H34" s="20"/>
      <c r="I34" s="26"/>
      <c r="J34" s="20"/>
      <c r="K34" s="26"/>
      <c r="L34" s="20"/>
      <c r="M34" s="26"/>
      <c r="N34" s="20"/>
      <c r="O34" s="21" t="s">
        <v>29</v>
      </c>
      <c r="P34" s="27">
        <v>14</v>
      </c>
      <c r="Q34" s="20">
        <v>1671.322206372723</v>
      </c>
      <c r="R34" s="17"/>
      <c r="S34" s="17"/>
    </row>
    <row r="35" spans="1:22" x14ac:dyDescent="0.25">
      <c r="A35" s="57"/>
      <c r="B35" s="54"/>
      <c r="C35" s="76" t="s">
        <v>35</v>
      </c>
      <c r="D35" s="10" t="s">
        <v>36</v>
      </c>
      <c r="E35" s="30" t="s">
        <v>38</v>
      </c>
      <c r="F35" s="18" t="s">
        <v>13</v>
      </c>
      <c r="G35" s="20"/>
      <c r="H35" s="20"/>
      <c r="I35" s="26"/>
      <c r="J35" s="20"/>
      <c r="K35" s="26"/>
      <c r="L35" s="20"/>
      <c r="M35" s="26"/>
      <c r="N35" s="20"/>
      <c r="O35" s="21" t="s">
        <v>29</v>
      </c>
      <c r="P35" s="36">
        <v>0</v>
      </c>
      <c r="Q35" s="37">
        <v>0</v>
      </c>
      <c r="R35" s="17"/>
      <c r="S35" s="17"/>
    </row>
    <row r="36" spans="1:22" x14ac:dyDescent="0.25">
      <c r="A36" s="57"/>
      <c r="B36" s="54"/>
      <c r="C36" s="76" t="s">
        <v>35</v>
      </c>
      <c r="D36" s="10" t="s">
        <v>36</v>
      </c>
      <c r="E36" s="30" t="s">
        <v>39</v>
      </c>
      <c r="F36" s="18" t="s">
        <v>13</v>
      </c>
      <c r="G36" s="20"/>
      <c r="H36" s="20"/>
      <c r="I36" s="26"/>
      <c r="J36" s="20"/>
      <c r="K36" s="26"/>
      <c r="L36" s="20"/>
      <c r="M36" s="26"/>
      <c r="N36" s="20"/>
      <c r="O36" s="21" t="s">
        <v>29</v>
      </c>
      <c r="P36" s="27">
        <v>22</v>
      </c>
      <c r="Q36" s="20">
        <v>2626.3634671571363</v>
      </c>
      <c r="R36" s="17"/>
      <c r="S36" s="17"/>
    </row>
    <row r="37" spans="1:22" x14ac:dyDescent="0.25">
      <c r="A37" s="57"/>
      <c r="B37" s="54"/>
      <c r="C37" s="76" t="s">
        <v>35</v>
      </c>
      <c r="D37" s="10" t="s">
        <v>40</v>
      </c>
      <c r="E37" s="30" t="s">
        <v>41</v>
      </c>
      <c r="F37" s="18" t="s">
        <v>13</v>
      </c>
      <c r="G37" s="20"/>
      <c r="H37" s="20"/>
      <c r="I37" s="26"/>
      <c r="J37" s="20"/>
      <c r="K37" s="26"/>
      <c r="L37" s="20"/>
      <c r="M37" s="26"/>
      <c r="N37" s="20"/>
      <c r="O37" s="21" t="s">
        <v>29</v>
      </c>
      <c r="P37" s="27">
        <v>4</v>
      </c>
      <c r="Q37" s="20">
        <v>477.52063039220661</v>
      </c>
      <c r="R37" s="17"/>
      <c r="S37" s="17"/>
    </row>
    <row r="38" spans="1:22" x14ac:dyDescent="0.25">
      <c r="A38" s="57"/>
      <c r="B38" s="54"/>
      <c r="C38" s="76" t="s">
        <v>35</v>
      </c>
      <c r="D38" s="10" t="s">
        <v>40</v>
      </c>
      <c r="E38" s="30" t="s">
        <v>42</v>
      </c>
      <c r="F38" s="18" t="s">
        <v>13</v>
      </c>
      <c r="G38" s="20"/>
      <c r="H38" s="20"/>
      <c r="I38" s="26"/>
      <c r="J38" s="20"/>
      <c r="K38" s="26"/>
      <c r="L38" s="20"/>
      <c r="M38" s="26"/>
      <c r="N38" s="20"/>
      <c r="O38" s="21" t="s">
        <v>29</v>
      </c>
      <c r="P38" s="27">
        <v>20</v>
      </c>
      <c r="Q38" s="20">
        <v>2387.6031519610333</v>
      </c>
      <c r="R38" s="17"/>
      <c r="S38" s="17"/>
    </row>
    <row r="39" spans="1:22" x14ac:dyDescent="0.25">
      <c r="A39" s="57"/>
      <c r="B39" s="54"/>
      <c r="C39" s="76" t="s">
        <v>35</v>
      </c>
      <c r="D39" s="10" t="s">
        <v>40</v>
      </c>
      <c r="E39" s="30" t="s">
        <v>43</v>
      </c>
      <c r="F39" s="18" t="s">
        <v>13</v>
      </c>
      <c r="G39" s="20"/>
      <c r="H39" s="20"/>
      <c r="I39" s="26"/>
      <c r="J39" s="20"/>
      <c r="K39" s="26"/>
      <c r="L39" s="20"/>
      <c r="M39" s="26"/>
      <c r="N39" s="20"/>
      <c r="O39" s="21" t="s">
        <v>29</v>
      </c>
      <c r="P39" s="27">
        <v>11</v>
      </c>
      <c r="Q39" s="20">
        <v>1313.1817335785681</v>
      </c>
      <c r="R39" s="17"/>
      <c r="S39" s="17"/>
    </row>
    <row r="40" spans="1:22" x14ac:dyDescent="0.25">
      <c r="A40" s="57"/>
      <c r="B40" s="54"/>
      <c r="C40" s="76" t="s">
        <v>35</v>
      </c>
      <c r="D40" s="10" t="s">
        <v>40</v>
      </c>
      <c r="E40" s="30" t="s">
        <v>44</v>
      </c>
      <c r="F40" s="18" t="s">
        <v>13</v>
      </c>
      <c r="G40" s="20"/>
      <c r="H40" s="20"/>
      <c r="I40" s="26"/>
      <c r="J40" s="20"/>
      <c r="K40" s="26"/>
      <c r="L40" s="20"/>
      <c r="M40" s="26"/>
      <c r="N40" s="20"/>
      <c r="O40" s="21" t="s">
        <v>29</v>
      </c>
      <c r="P40" s="27">
        <v>5</v>
      </c>
      <c r="Q40" s="20">
        <v>596.90078799025832</v>
      </c>
      <c r="R40" s="17"/>
      <c r="S40" s="17"/>
    </row>
    <row r="41" spans="1:22" x14ac:dyDescent="0.25">
      <c r="A41" s="57"/>
      <c r="B41" s="54"/>
      <c r="C41" s="76" t="s">
        <v>35</v>
      </c>
      <c r="D41" s="10" t="s">
        <v>40</v>
      </c>
      <c r="E41" s="30" t="s">
        <v>45</v>
      </c>
      <c r="F41" s="18" t="s">
        <v>13</v>
      </c>
      <c r="G41" s="20"/>
      <c r="H41" s="20"/>
      <c r="I41" s="26"/>
      <c r="J41" s="20"/>
      <c r="K41" s="26"/>
      <c r="L41" s="20"/>
      <c r="M41" s="26"/>
      <c r="N41" s="20"/>
      <c r="O41" s="21" t="s">
        <v>29</v>
      </c>
      <c r="P41" s="27">
        <v>19</v>
      </c>
      <c r="Q41" s="20">
        <v>2268.2229943629814</v>
      </c>
      <c r="R41" s="17"/>
      <c r="S41" s="17"/>
    </row>
    <row r="42" spans="1:22" x14ac:dyDescent="0.25">
      <c r="A42" s="57"/>
      <c r="B42" s="54"/>
      <c r="C42" s="76" t="s">
        <v>35</v>
      </c>
      <c r="D42" s="10" t="s">
        <v>40</v>
      </c>
      <c r="E42" s="30" t="s">
        <v>37</v>
      </c>
      <c r="F42" s="18" t="s">
        <v>13</v>
      </c>
      <c r="G42" s="20"/>
      <c r="H42" s="20"/>
      <c r="I42" s="26"/>
      <c r="J42" s="20"/>
      <c r="K42" s="26"/>
      <c r="L42" s="20"/>
      <c r="M42" s="26"/>
      <c r="N42" s="20"/>
      <c r="O42" s="21" t="s">
        <v>29</v>
      </c>
      <c r="P42" s="27">
        <v>1</v>
      </c>
      <c r="Q42" s="20">
        <v>119.38015759805165</v>
      </c>
      <c r="R42" s="17"/>
      <c r="S42" s="17"/>
    </row>
    <row r="43" spans="1:22" x14ac:dyDescent="0.25">
      <c r="A43" s="58"/>
      <c r="B43" s="55"/>
      <c r="C43" s="76" t="s">
        <v>35</v>
      </c>
      <c r="D43" s="10" t="s">
        <v>40</v>
      </c>
      <c r="E43" s="30" t="s">
        <v>39</v>
      </c>
      <c r="F43" s="18" t="s">
        <v>13</v>
      </c>
      <c r="G43" s="20"/>
      <c r="H43" s="20"/>
      <c r="I43" s="26"/>
      <c r="J43" s="20"/>
      <c r="K43" s="26"/>
      <c r="L43" s="20"/>
      <c r="M43" s="26"/>
      <c r="N43" s="20"/>
      <c r="O43" s="21" t="s">
        <v>29</v>
      </c>
      <c r="P43" s="27">
        <v>0</v>
      </c>
      <c r="Q43" s="20">
        <v>0</v>
      </c>
      <c r="R43" s="17"/>
      <c r="S43" s="17"/>
    </row>
    <row r="44" spans="1:22" x14ac:dyDescent="0.25">
      <c r="A44" s="65" t="s">
        <v>14</v>
      </c>
      <c r="B44" s="65"/>
      <c r="C44" s="65"/>
      <c r="D44" s="66"/>
      <c r="E44" s="66"/>
      <c r="F44" s="66"/>
      <c r="G44" s="24">
        <f t="shared" ref="G44:N44" si="5">G7+G8+G9+G10</f>
        <v>0</v>
      </c>
      <c r="H44" s="24">
        <f t="shared" si="5"/>
        <v>0</v>
      </c>
      <c r="I44" s="25">
        <f t="shared" si="5"/>
        <v>115</v>
      </c>
      <c r="J44" s="24">
        <f t="shared" si="5"/>
        <v>3720.2721801976099</v>
      </c>
      <c r="K44" s="34">
        <f t="shared" si="5"/>
        <v>318</v>
      </c>
      <c r="L44" s="24">
        <f t="shared" si="5"/>
        <v>9027.1730061063718</v>
      </c>
      <c r="M44" s="25">
        <f t="shared" si="5"/>
        <v>5586</v>
      </c>
      <c r="N44" s="24">
        <f t="shared" si="5"/>
        <v>99465.168014283103</v>
      </c>
      <c r="O44" s="35"/>
      <c r="P44" s="25">
        <f>P7+P8+P9+P10</f>
        <v>96</v>
      </c>
      <c r="Q44" s="24">
        <f>Q7+Q8+Q9+Q10</f>
        <v>11460.495129412959</v>
      </c>
      <c r="R44" s="24">
        <v>1.4603699999999999</v>
      </c>
      <c r="S44" s="24">
        <v>4.1951774369986339</v>
      </c>
      <c r="T44" s="28"/>
      <c r="V44" s="28"/>
    </row>
    <row r="45" spans="1:22" x14ac:dyDescent="0.25">
      <c r="A45" s="39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29"/>
      <c r="S45" s="9"/>
      <c r="T45" s="12"/>
      <c r="V45" s="15"/>
    </row>
    <row r="46" spans="1:22" ht="99" customHeight="1" x14ac:dyDescent="0.25">
      <c r="A46" s="59" t="s">
        <v>25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1"/>
      <c r="N46" s="9"/>
      <c r="O46" s="9"/>
      <c r="P46" s="5"/>
      <c r="Q46" s="7"/>
      <c r="R46" s="8"/>
      <c r="S46" s="8"/>
      <c r="T46" s="4"/>
    </row>
    <row r="47" spans="1:22" ht="15.75" x14ac:dyDescent="0.25">
      <c r="A47" s="14" t="s">
        <v>27</v>
      </c>
      <c r="B47" s="5"/>
      <c r="C47" s="5"/>
      <c r="D47" s="5"/>
      <c r="E47" s="5"/>
      <c r="F47" s="5"/>
      <c r="G47" s="5"/>
      <c r="H47" s="5"/>
      <c r="I47" s="5"/>
      <c r="J47" s="5"/>
      <c r="K47" s="6"/>
      <c r="L47" s="5"/>
      <c r="M47" s="5"/>
      <c r="N47" s="9"/>
      <c r="O47" s="9"/>
      <c r="P47" s="5"/>
      <c r="Q47" s="5"/>
      <c r="R47" s="8"/>
      <c r="S47" s="8"/>
      <c r="U47" s="2"/>
      <c r="V47" s="12"/>
    </row>
    <row r="48" spans="1:22" ht="15.75" x14ac:dyDescent="0.25">
      <c r="A48" s="14" t="s">
        <v>28</v>
      </c>
      <c r="B48" s="5"/>
      <c r="C48" s="5"/>
      <c r="D48" s="5"/>
      <c r="E48" s="5"/>
      <c r="F48" s="5"/>
      <c r="G48" s="5"/>
      <c r="H48" s="5"/>
      <c r="I48" s="5"/>
      <c r="J48" s="5"/>
      <c r="K48" s="6"/>
      <c r="L48" s="5"/>
      <c r="M48" s="5"/>
      <c r="N48" s="5"/>
      <c r="O48" s="7"/>
      <c r="P48" s="5"/>
      <c r="Q48" s="5"/>
      <c r="R48" s="8"/>
      <c r="S48" s="8"/>
      <c r="V48" s="12"/>
    </row>
    <row r="49" spans="21:21" x14ac:dyDescent="0.25">
      <c r="U49" s="23"/>
    </row>
  </sheetData>
  <mergeCells count="19">
    <mergeCell ref="A46:M46"/>
    <mergeCell ref="A1:S1"/>
    <mergeCell ref="A44:C44"/>
    <mergeCell ref="D44:F44"/>
    <mergeCell ref="O3:Q4"/>
    <mergeCell ref="A3:A5"/>
    <mergeCell ref="G3:N3"/>
    <mergeCell ref="R3:S4"/>
    <mergeCell ref="B3:B5"/>
    <mergeCell ref="C3:C5"/>
    <mergeCell ref="D3:D5"/>
    <mergeCell ref="E3:E5"/>
    <mergeCell ref="F3:F5"/>
    <mergeCell ref="M4:N4"/>
    <mergeCell ref="B7:B43"/>
    <mergeCell ref="A7:A43"/>
    <mergeCell ref="G4:H4"/>
    <mergeCell ref="I4:J4"/>
    <mergeCell ref="K4:L4"/>
  </mergeCells>
  <dataValidations disablePrompts="1" count="1">
    <dataValidation type="list" allowBlank="1" showInputMessage="1" showErrorMessage="1" sqref="F11:F43">
      <formula1>Потребители</formula1>
    </dataValidation>
  </dataValidations>
  <pageMargins left="0.70866141732283472" right="0.70866141732283472" top="0.74803149606299213" bottom="0.74803149606299213" header="0.31496062992125984" footer="0.31496062992125984"/>
  <pageSetup paperSize="8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C9"/>
  <sheetViews>
    <sheetView workbookViewId="0">
      <selection activeCell="C17" sqref="C17"/>
    </sheetView>
  </sheetViews>
  <sheetFormatPr defaultRowHeight="15" x14ac:dyDescent="0.25"/>
  <cols>
    <col min="3" max="3" width="32.42578125" customWidth="1"/>
  </cols>
  <sheetData>
    <row r="4" spans="3:3" x14ac:dyDescent="0.25">
      <c r="C4" t="s">
        <v>8</v>
      </c>
    </row>
    <row r="5" spans="3:3" x14ac:dyDescent="0.25">
      <c r="C5" t="s">
        <v>9</v>
      </c>
    </row>
    <row r="6" spans="3:3" x14ac:dyDescent="0.25">
      <c r="C6" t="s">
        <v>10</v>
      </c>
    </row>
    <row r="7" spans="3:3" x14ac:dyDescent="0.25">
      <c r="C7" t="s">
        <v>11</v>
      </c>
    </row>
    <row r="8" spans="3:3" x14ac:dyDescent="0.25">
      <c r="C8" t="s">
        <v>12</v>
      </c>
    </row>
    <row r="9" spans="3:3" x14ac:dyDescent="0.25">
      <c r="C9" t="s">
        <v>13</v>
      </c>
    </row>
  </sheetData>
  <sheetProtection password="E729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к заполнению</vt:lpstr>
      <vt:lpstr>!Рабочий лист!</vt:lpstr>
      <vt:lpstr>'Форма к заполнению'!Область_печати</vt:lpstr>
      <vt:lpstr>Потребители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Макаров А.В.</dc:creator>
  <cp:lastModifiedBy>Паутов Александр Юрьевич</cp:lastModifiedBy>
  <cp:lastPrinted>2016-11-20T11:12:04Z</cp:lastPrinted>
  <dcterms:created xsi:type="dcterms:W3CDTF">2016-06-09T11:11:31Z</dcterms:created>
  <dcterms:modified xsi:type="dcterms:W3CDTF">2021-08-02T05:52:27Z</dcterms:modified>
</cp:coreProperties>
</file>